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<sst xmlns="http://schemas.openxmlformats.org/spreadsheetml/2006/main" count="33" uniqueCount="33">
  <si>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</si>
  <si>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</si>
  <si>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</si>
  <si>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</si>
  <si>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</si>
  <si>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</si>
  <si>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</si>
  <si>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</si>
  <si>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</si>
  <si>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</si>
  <si>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</si>
  <si>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</si>
  <si>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</si>
  <si>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</si>
  <si>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</si>
  <si>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</si>
  <si>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</si>
  <si>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</si>
  <si>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</si>
  <si>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</si>
  <si>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</si>
  <si>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</si>
  <si>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</si>
  <si>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</si>
  <si>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</si>
  <si>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</si>
  <si>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</si>
  <si>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</si>
  <si>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01.07.2021</t>
  </si>
  <si>
    <t>Назначено на 01.07.2022</t>
  </si>
  <si>
    <t>Исполнено на 01.07.2022</t>
  </si>
  <si>
    <t>Задолженность и перерасчеты по отмененным налогами</t>
  </si>
  <si>
    <t>Дотации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</si>
</sst>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C5+C22</f>
        <v>1512281.7000000002</v>
      </c>
      <c r="D4" s="14">
        <f>D5+D22</f>
        <v>5337033.3</v>
      </c>
      <c r="E4" s="14">
        <f>E5+E22</f>
        <v>2118081.1</v>
      </c>
      <c r="F4" s="9">
        <f aca="true" t="shared" si="0" ref="F4:F13">E4/D4*100</f>
        <v>39.686488371732665</v>
      </c>
      <c r="G4" s="9">
        <f aca="true" t="shared" si="1" ref="G4:G13">E4/C4*100-100</f>
        <v>40.0586345784651</v>
      </c>
    </row>
    <row r="5" spans="1:7" s="3" customFormat="1" ht="14.25">
      <c r="A5" s="16" t="s">
        <v>3</v>
      </c>
      <c r="B5" s="16"/>
      <c r="C5" s="12">
        <f>C6+C15</f>
        <v>654095.4</v>
      </c>
      <c r="D5" s="12">
        <f>D6+D15</f>
        <v>1723626.2</v>
      </c>
      <c r="E5" s="12">
        <f>E6+E15</f>
        <v>806797.9999999999</v>
      </c>
      <c r="F5" s="10">
        <f t="shared" si="0"/>
        <v>46.808176854123005</v>
      </c>
      <c r="G5" s="10">
        <f t="shared" si="1"/>
        <v>23.34561594531928</v>
      </c>
    </row>
    <row r="6" spans="1:7" s="3" customFormat="1" ht="14.25">
      <c r="A6" s="16" t="s">
        <v>4</v>
      </c>
      <c r="B6" s="16"/>
      <c r="C6" s="12">
        <f>SUM(C7:C14)</f>
        <v>541041.9</v>
      </c>
      <c r="D6" s="12">
        <f>SUM(D7:D14)</f>
        <v>1468899.9</v>
      </c>
      <c r="E6" s="12">
        <f>SUM(E7:E14)</f>
        <v>633659.9999999999</v>
      </c>
      <c r="F6" s="10">
        <f t="shared" si="0"/>
        <v>43.138405823296736</v>
      </c>
      <c r="G6" s="10">
        <f t="shared" si="1"/>
        <v>17.118470861498864</v>
      </c>
    </row>
    <row r="7" spans="1:7" s="3" customFormat="1" ht="15">
      <c r="A7" s="6"/>
      <c r="B7" s="7" t="s">
        <v>5</v>
      </c>
      <c r="C7" s="11">
        <v>287508.8</v>
      </c>
      <c r="D7" s="15">
        <v>820031.9</v>
      </c>
      <c r="E7" s="4">
        <v>364019.6</v>
      </c>
      <c r="F7" s="5">
        <f t="shared" si="0"/>
        <v>44.390907231779636</v>
      </c>
      <c r="G7" s="5">
        <f t="shared" si="1"/>
        <v>26.61163762639613</v>
      </c>
    </row>
    <row r="8" spans="1:7" s="3" customFormat="1" ht="15">
      <c r="A8" s="6"/>
      <c r="B8" s="7" t="s">
        <v>6</v>
      </c>
      <c r="C8" s="11">
        <v>4615.2</v>
      </c>
      <c r="D8" s="15">
        <v>9436</v>
      </c>
      <c r="E8" s="4">
        <v>5110</v>
      </c>
      <c r="F8" s="5">
        <f t="shared" si="0"/>
        <v>54.154302670623146</v>
      </c>
      <c r="G8" s="5">
        <f t="shared" si="1"/>
        <v>10.721095510487103</v>
      </c>
    </row>
    <row r="9" spans="1:7" s="3" customFormat="1" ht="15">
      <c r="A9" s="6"/>
      <c r="B9" s="7" t="s">
        <v>20</v>
      </c>
      <c r="C9" s="11">
        <v>137113.4</v>
      </c>
      <c r="D9" s="15">
        <v>321416</v>
      </c>
      <c r="E9" s="4">
        <v>175746.3</v>
      </c>
      <c r="F9" s="5">
        <f t="shared" si="0"/>
        <v>54.67876521392836</v>
      </c>
      <c r="G9" s="5">
        <f t="shared" si="1"/>
        <v>28.175874859787598</v>
      </c>
    </row>
    <row r="10" spans="1:7" s="3" customFormat="1" ht="15">
      <c r="A10" s="6"/>
      <c r="B10" s="7" t="s">
        <v>21</v>
      </c>
      <c r="C10" s="11">
        <v>4953.8</v>
      </c>
      <c r="D10" s="15">
        <v>78946</v>
      </c>
      <c r="E10" s="4">
        <v>6854.9</v>
      </c>
      <c r="F10" s="5">
        <f t="shared" si="0"/>
        <v>8.683023839079878</v>
      </c>
      <c r="G10" s="5">
        <f t="shared" si="1"/>
        <v>38.37659978198553</v>
      </c>
    </row>
    <row r="11" spans="1:7" s="3" customFormat="1" ht="15">
      <c r="A11" s="6"/>
      <c r="B11" s="7" t="s">
        <v>7</v>
      </c>
      <c r="C11" s="11">
        <v>100527.3</v>
      </c>
      <c r="D11" s="15">
        <v>223915</v>
      </c>
      <c r="E11" s="4">
        <v>74628</v>
      </c>
      <c r="F11" s="5">
        <f t="shared" si="0"/>
        <v>33.32871848692584</v>
      </c>
      <c r="G11" s="5">
        <f t="shared" si="1"/>
        <v>-25.76344933167408</v>
      </c>
    </row>
    <row r="12" spans="1:7" s="3" customFormat="1" ht="15">
      <c r="A12" s="6"/>
      <c r="B12" s="7" t="s">
        <v>22</v>
      </c>
      <c r="C12" s="11">
        <v>6323.4</v>
      </c>
      <c r="D12" s="15">
        <v>15155</v>
      </c>
      <c r="E12" s="11">
        <v>7291.7</v>
      </c>
      <c r="F12" s="5">
        <f t="shared" si="0"/>
        <v>48.114153744638735</v>
      </c>
      <c r="G12" s="5">
        <f t="shared" si="1"/>
        <v>15.312964544390681</v>
      </c>
    </row>
    <row r="13" spans="1:7" s="3" customFormat="1" ht="30">
      <c r="A13" s="6"/>
      <c r="B13" s="7" t="s">
        <v>31</v>
      </c>
      <c r="C13" s="11">
        <v>0</v>
      </c>
      <c r="D13" s="15">
        <v>0</v>
      </c>
      <c r="E13" s="4">
        <v>9.5</v>
      </c>
      <c r="F13" s="5" t="e">
        <f t="shared" si="0"/>
        <v>#DIV/0!</v>
      </c>
      <c r="G13" s="5" t="e">
        <f t="shared" si="1"/>
        <v>#DIV/0!</v>
      </c>
    </row>
    <row r="14" spans="1:7" s="3" customFormat="1" ht="15" hidden="1">
      <c r="A14" s="6"/>
      <c r="B14" s="7" t="s">
        <v>24</v>
      </c>
      <c r="C14" s="11"/>
      <c r="D14" s="15"/>
      <c r="E14" s="4"/>
      <c r="F14" s="5"/>
      <c r="G14" s="5"/>
    </row>
    <row r="15" spans="1:7" s="3" customFormat="1" ht="14.25">
      <c r="A15" s="16" t="s">
        <v>8</v>
      </c>
      <c r="B15" s="16"/>
      <c r="C15" s="12">
        <f>SUM(C16:C21)</f>
        <v>113053.5</v>
      </c>
      <c r="D15" s="12">
        <f>SUM(D16:D21)</f>
        <v>254726.3</v>
      </c>
      <c r="E15" s="12">
        <f>SUM(E16:E21)</f>
        <v>173138.00000000003</v>
      </c>
      <c r="F15" s="10">
        <f aca="true" t="shared" si="2" ref="F15:F27">E15/D15*100</f>
        <v>67.97020959359126</v>
      </c>
      <c r="G15" s="10">
        <f aca="true" t="shared" si="3" ref="G15:G25">E15/C15*100-100</f>
        <v>53.14696139438411</v>
      </c>
    </row>
    <row r="16" spans="1:7" s="3" customFormat="1" ht="28.5" customHeight="1">
      <c r="A16" s="6"/>
      <c r="B16" s="7" t="s">
        <v>9</v>
      </c>
      <c r="C16" s="11">
        <v>93826.5</v>
      </c>
      <c r="D16" s="15">
        <v>196525</v>
      </c>
      <c r="E16" s="4">
        <v>85685.2</v>
      </c>
      <c r="F16" s="5">
        <f t="shared" si="2"/>
        <v>43.60015265233431</v>
      </c>
      <c r="G16" s="5">
        <f t="shared" si="3"/>
        <v>-8.676972923427812</v>
      </c>
    </row>
    <row r="17" spans="1:7" s="3" customFormat="1" ht="15">
      <c r="A17" s="6"/>
      <c r="B17" s="7" t="s">
        <v>10</v>
      </c>
      <c r="C17" s="11">
        <v>605.9</v>
      </c>
      <c r="D17" s="15">
        <v>300</v>
      </c>
      <c r="E17" s="4">
        <v>363.4</v>
      </c>
      <c r="F17" s="5">
        <f t="shared" si="2"/>
        <v>121.13333333333331</v>
      </c>
      <c r="G17" s="5">
        <f t="shared" si="3"/>
        <v>-40.02310612312263</v>
      </c>
    </row>
    <row r="18" spans="1:7" s="3" customFormat="1" ht="15">
      <c r="A18" s="6"/>
      <c r="B18" s="7" t="s">
        <v>23</v>
      </c>
      <c r="C18" s="11">
        <v>10666.3</v>
      </c>
      <c r="D18" s="15">
        <v>10601.3</v>
      </c>
      <c r="E18" s="4">
        <v>72827.6</v>
      </c>
      <c r="F18" s="5">
        <f t="shared" si="2"/>
        <v>686.9685793251772</v>
      </c>
      <c r="G18" s="5">
        <f t="shared" si="3"/>
        <v>582.7822206388346</v>
      </c>
    </row>
    <row r="19" spans="1:7" s="3" customFormat="1" ht="30">
      <c r="A19" s="6"/>
      <c r="B19" s="7" t="s">
        <v>11</v>
      </c>
      <c r="C19" s="11">
        <v>4418.2</v>
      </c>
      <c r="D19" s="15">
        <v>10500</v>
      </c>
      <c r="E19" s="4">
        <v>6733.7</v>
      </c>
      <c r="F19" s="5">
        <f t="shared" si="2"/>
        <v>64.13047619047619</v>
      </c>
      <c r="G19" s="5">
        <f t="shared" si="3"/>
        <v>52.4082205423023</v>
      </c>
    </row>
    <row r="20" spans="1:7" s="3" customFormat="1" ht="15">
      <c r="A20" s="6"/>
      <c r="B20" s="7" t="s">
        <v>12</v>
      </c>
      <c r="C20" s="11">
        <v>2054.1</v>
      </c>
      <c r="D20" s="15">
        <v>1400</v>
      </c>
      <c r="E20" s="4">
        <v>7408.2</v>
      </c>
      <c r="F20" s="5">
        <f t="shared" si="2"/>
        <v>529.1571428571428</v>
      </c>
      <c r="G20" s="5">
        <f t="shared" si="3"/>
        <v>260.65430115378996</v>
      </c>
    </row>
    <row r="21" spans="1:7" s="3" customFormat="1" ht="15">
      <c r="A21" s="6"/>
      <c r="B21" s="7" t="s">
        <v>13</v>
      </c>
      <c r="C21" s="11">
        <v>1482.5</v>
      </c>
      <c r="D21" s="15">
        <v>35400</v>
      </c>
      <c r="E21" s="4">
        <v>119.9</v>
      </c>
      <c r="F21" s="5">
        <f t="shared" si="2"/>
        <v>0.33870056497175144</v>
      </c>
      <c r="G21" s="5">
        <f t="shared" si="3"/>
        <v>-91.91231028667791</v>
      </c>
    </row>
    <row r="22" spans="1:7" s="3" customFormat="1" ht="14.25">
      <c r="A22" s="16" t="s">
        <v>14</v>
      </c>
      <c r="B22" s="16"/>
      <c r="C22" s="12">
        <f>C23+C28</f>
        <v>858186.3</v>
      </c>
      <c r="D22" s="12">
        <f>D23+D28</f>
        <v>3613407.1</v>
      </c>
      <c r="E22" s="12">
        <f>E23+E28</f>
        <v>1311283.1</v>
      </c>
      <c r="F22" s="10">
        <f t="shared" si="2"/>
        <v>36.289381841309826</v>
      </c>
      <c r="G22" s="10">
        <f t="shared" si="3"/>
        <v>52.79702087996512</v>
      </c>
    </row>
    <row r="23" spans="1:7" s="3" customFormat="1" ht="15">
      <c r="A23" s="6"/>
      <c r="B23" s="7" t="s">
        <v>15</v>
      </c>
      <c r="C23" s="11">
        <f>SUM(C25:C27)</f>
        <v>857145.8</v>
      </c>
      <c r="D23" s="11">
        <f>SUM(D24:D27)</f>
        <v>3612307.1</v>
      </c>
      <c r="E23" s="11">
        <f>SUM(E24:E27)</f>
        <v>1311283.1</v>
      </c>
      <c r="F23" s="5">
        <f t="shared" si="2"/>
        <v>36.30043248537756</v>
      </c>
      <c r="G23" s="5">
        <f t="shared" si="3"/>
        <v>52.98250309340605</v>
      </c>
    </row>
    <row r="24" spans="1:7" s="3" customFormat="1" ht="15">
      <c r="A24" s="6"/>
      <c r="B24" s="7" t="s">
        <v>32</v>
      </c>
      <c r="C24" s="11">
        <v>0</v>
      </c>
      <c r="D24" s="21">
        <v>3586</v>
      </c>
      <c r="E24" s="11">
        <v>1793</v>
      </c>
      <c r="F24" s="5">
        <f t="shared" si="2"/>
        <v>50</v>
      </c>
      <c r="G24" s="5" t="e">
        <f t="shared" si="3"/>
        <v>#DIV/0!</v>
      </c>
    </row>
    <row r="25" spans="1:7" s="3" customFormat="1" ht="15">
      <c r="A25" s="6"/>
      <c r="B25" s="7" t="s">
        <v>16</v>
      </c>
      <c r="C25" s="11">
        <v>70469.3</v>
      </c>
      <c r="D25" s="15">
        <v>2140710.1</v>
      </c>
      <c r="E25" s="4">
        <v>168618.8</v>
      </c>
      <c r="F25" s="5">
        <f t="shared" si="2"/>
        <v>7.876769488778512</v>
      </c>
      <c r="G25" s="5">
        <f t="shared" si="3"/>
        <v>139.27979985610756</v>
      </c>
    </row>
    <row r="26" spans="1:7" s="3" customFormat="1" ht="15">
      <c r="A26" s="6"/>
      <c r="B26" s="7" t="s">
        <v>17</v>
      </c>
      <c r="C26" s="11">
        <v>786676.5</v>
      </c>
      <c r="D26" s="15">
        <v>1467068</v>
      </c>
      <c r="E26" s="4">
        <v>948168.3</v>
      </c>
      <c r="F26" s="5">
        <f t="shared" si="2"/>
        <v>64.63015347618516</v>
      </c>
      <c r="G26" s="5">
        <f>E26/C26*100-100</f>
        <v>20.528362039542316</v>
      </c>
    </row>
    <row r="27" spans="1:7" s="3" customFormat="1" ht="15">
      <c r="A27" s="6"/>
      <c r="B27" s="7" t="s">
        <v>18</v>
      </c>
      <c r="C27" s="11"/>
      <c r="D27" s="15">
        <v>943</v>
      </c>
      <c r="E27" s="4">
        <v>192703</v>
      </c>
      <c r="F27" s="5">
        <f t="shared" si="2"/>
        <v>20435.100742311774</v>
      </c>
      <c r="G27" s="5"/>
    </row>
    <row r="28" spans="1:7" s="3" customFormat="1" ht="15">
      <c r="A28" s="6"/>
      <c r="B28" s="7" t="s">
        <v>19</v>
      </c>
      <c r="C28" s="11">
        <v>1040.5</v>
      </c>
      <c r="D28" s="15">
        <v>1100</v>
      </c>
      <c r="E28" s="4">
        <v>0</v>
      </c>
      <c r="F28" s="5">
        <f>E28/D28*100</f>
        <v>0</v>
      </c>
      <c r="G28" s="5">
        <f>E28/C28*100-100</f>
        <v>-100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2022-11-02T12:04:04Z</dcterms:modified>
  <cp:category/>
  <cp:version/>
  <cp:contentType/>
  <cp:contentStatus/>
</cp:coreProperties>
</file>